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aching\Sciences du Sol\Exercises\Week 1\"/>
    </mc:Choice>
  </mc:AlternateContent>
  <xr:revisionPtr revIDLastSave="0" documentId="13_ncr:1_{E67DD457-2E49-4043-A3AD-85C097370A69}" xr6:coauthVersionLast="38" xr6:coauthVersionMax="38" xr10:uidLastSave="{00000000-0000-0000-0000-000000000000}"/>
  <bookViews>
    <workbookView xWindow="0" yWindow="0" windowWidth="23040" windowHeight="8922" xr2:uid="{00000000-000D-0000-FFFF-FFFF00000000}"/>
  </bookViews>
  <sheets>
    <sheet name="Feuil1" sheetId="1" r:id="rId1"/>
  </sheets>
  <calcPr calcId="181029"/>
</workbook>
</file>

<file path=xl/calcChain.xml><?xml version="1.0" encoding="utf-8"?>
<calcChain xmlns="http://schemas.openxmlformats.org/spreadsheetml/2006/main">
  <c r="G9" i="1" l="1"/>
  <c r="O8" i="1" l="1"/>
  <c r="O7" i="1"/>
  <c r="C10" i="1"/>
  <c r="C12" i="1" s="1"/>
  <c r="D9" i="1"/>
  <c r="E9" i="1"/>
  <c r="F9" i="1"/>
  <c r="H9" i="1"/>
  <c r="I9" i="1"/>
  <c r="J9" i="1"/>
  <c r="K9" i="1"/>
  <c r="L9" i="1"/>
  <c r="M9" i="1"/>
  <c r="N9" i="1"/>
  <c r="C9" i="1"/>
  <c r="C14" i="1" s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9" i="1" l="1"/>
  <c r="C13" i="1"/>
  <c r="C11" i="1"/>
  <c r="D10" i="1" s="1"/>
  <c r="D11" i="1" l="1"/>
  <c r="E10" i="1" s="1"/>
  <c r="D14" i="1"/>
  <c r="D12" i="1"/>
  <c r="D13" i="1" s="1"/>
  <c r="E11" i="1"/>
  <c r="F10" i="1" s="1"/>
  <c r="F12" i="1" l="1"/>
  <c r="F13" i="1" s="1"/>
  <c r="F14" i="1"/>
  <c r="E14" i="1"/>
  <c r="E12" i="1"/>
  <c r="E13" i="1" s="1"/>
  <c r="F11" i="1"/>
  <c r="G10" i="1" l="1"/>
  <c r="G11" i="1"/>
  <c r="H10" i="1" s="1"/>
  <c r="H11" i="1" s="1"/>
  <c r="I10" i="1" s="1"/>
  <c r="G12" i="1" l="1"/>
  <c r="G13" i="1" s="1"/>
  <c r="G14" i="1"/>
  <c r="I12" i="1"/>
  <c r="I13" i="1" s="1"/>
  <c r="I14" i="1"/>
  <c r="H14" i="1"/>
  <c r="H12" i="1"/>
  <c r="H13" i="1" s="1"/>
  <c r="I11" i="1"/>
  <c r="J10" i="1" s="1"/>
  <c r="J12" i="1" l="1"/>
  <c r="J14" i="1"/>
  <c r="J11" i="1"/>
  <c r="K10" i="1" l="1"/>
  <c r="K11" i="1" s="1"/>
  <c r="J13" i="1"/>
  <c r="L10" i="1" l="1"/>
  <c r="L11" i="1" s="1"/>
  <c r="K12" i="1"/>
  <c r="K14" i="1"/>
  <c r="M10" i="1" l="1"/>
  <c r="M11" i="1" s="1"/>
  <c r="K13" i="1"/>
  <c r="L14" i="1"/>
  <c r="L12" i="1"/>
  <c r="L13" i="1" s="1"/>
  <c r="N10" i="1" l="1"/>
  <c r="O10" i="1" s="1"/>
  <c r="M12" i="1"/>
  <c r="M14" i="1"/>
  <c r="N11" i="1" l="1"/>
  <c r="O11" i="1" s="1"/>
  <c r="M13" i="1"/>
  <c r="N14" i="1"/>
  <c r="O14" i="1" s="1"/>
  <c r="N12" i="1"/>
  <c r="N13" i="1" s="1"/>
  <c r="O13" i="1" l="1"/>
  <c r="O12" i="1"/>
</calcChain>
</file>

<file path=xl/sharedStrings.xml><?xml version="1.0" encoding="utf-8"?>
<sst xmlns="http://schemas.openxmlformats.org/spreadsheetml/2006/main" count="44" uniqueCount="31">
  <si>
    <t>S</t>
  </si>
  <si>
    <t>D</t>
  </si>
  <si>
    <t>Year</t>
  </si>
  <si>
    <t>P</t>
  </si>
  <si>
    <t>PE</t>
  </si>
  <si>
    <t>P-PE</t>
  </si>
  <si>
    <t>AE</t>
  </si>
  <si>
    <t>Precipitation</t>
  </si>
  <si>
    <t>Potential Evaporation</t>
  </si>
  <si>
    <t>Moisture Deficit</t>
  </si>
  <si>
    <t>Moisture Surplus</t>
  </si>
  <si>
    <t>Month</t>
  </si>
  <si>
    <t>Year (Total)</t>
  </si>
  <si>
    <t>Actual evapotranspiration</t>
  </si>
  <si>
    <t>Moisture Storage</t>
  </si>
  <si>
    <t>Change in Moisture Storage</t>
  </si>
  <si>
    <t>Given Data</t>
  </si>
  <si>
    <t>ΔS</t>
  </si>
  <si>
    <t>SU</t>
  </si>
  <si>
    <t>mm</t>
  </si>
  <si>
    <t>Calculated Results</t>
  </si>
  <si>
    <t>Field capacity =</t>
  </si>
  <si>
    <t>Annual Water Budget, Rockford, IL</t>
  </si>
  <si>
    <t>G7-G8</t>
  </si>
  <si>
    <t>MIN($C$4-F11,MAX(MIN($C$4,F11+G9,G9),-F11))</t>
  </si>
  <si>
    <t>F11+G10</t>
  </si>
  <si>
    <t>MIN(G8,G7-G10)</t>
  </si>
  <si>
    <t>MAX(0,G8-G12)</t>
  </si>
  <si>
    <t>MAX(G9,0)-MAX(0,G10)</t>
  </si>
  <si>
    <t xml:space="preserve">Example (slightly modified) from: </t>
  </si>
  <si>
    <t>http://www.earthonlinemedia.com/ebooks/tpe_3e/hydrosphere/water_balance_1.html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</si>
</sst>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0" fillId="2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left"/>
    </xf>
    <xf numFmtId="0" fontId="0" fillId="4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rthonlinemedia.com/ebooks/tpe_3e/hydrosphere/water_balance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workbookViewId="0">
      <selection activeCell="H24" sqref="H24"/>
    </sheetView>
  </sheetViews>
  <sheetFormatPr defaultColWidth="11.41796875" defaultRowHeight="14.4" x14ac:dyDescent="0.55000000000000004"/>
  <cols>
    <col min="1" max="13" width="8.83984375" customWidth="1"/>
    <col min="14" max="14" width="12.41796875" customWidth="1"/>
  </cols>
  <sheetData>
    <row r="1" spans="1:17" x14ac:dyDescent="0.55000000000000004">
      <c r="A1" t="s">
        <v>29</v>
      </c>
      <c r="D1" s="25" t="s">
        <v>30</v>
      </c>
    </row>
    <row r="3" spans="1:17" x14ac:dyDescent="0.55000000000000004">
      <c r="A3" s="26" t="s">
        <v>22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7" s="4" customFormat="1" x14ac:dyDescent="0.55000000000000004">
      <c r="A4" s="20" t="s">
        <v>21</v>
      </c>
      <c r="B4" s="20"/>
      <c r="C4" s="20">
        <v>90</v>
      </c>
      <c r="D4" s="20" t="s">
        <v>19</v>
      </c>
      <c r="Q4" s="6"/>
    </row>
    <row r="5" spans="1:17" s="6" customFormat="1" x14ac:dyDescent="0.55000000000000004">
      <c r="A5" s="10" t="s">
        <v>2</v>
      </c>
      <c r="B5" s="10">
        <v>2009</v>
      </c>
      <c r="C5" s="27">
        <v>2010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8">
        <v>2010</v>
      </c>
    </row>
    <row r="6" spans="1:17" x14ac:dyDescent="0.55000000000000004">
      <c r="A6" s="10" t="s">
        <v>11</v>
      </c>
      <c r="B6" s="10">
        <v>12</v>
      </c>
      <c r="C6" s="9">
        <v>1</v>
      </c>
      <c r="D6" s="9">
        <f>C6+1</f>
        <v>2</v>
      </c>
      <c r="E6" s="9">
        <f t="shared" ref="E6:N6" si="0">D6+1</f>
        <v>3</v>
      </c>
      <c r="F6" s="9">
        <f t="shared" si="0"/>
        <v>4</v>
      </c>
      <c r="G6" s="9">
        <f t="shared" si="0"/>
        <v>5</v>
      </c>
      <c r="H6" s="9">
        <f t="shared" si="0"/>
        <v>6</v>
      </c>
      <c r="I6" s="9">
        <f t="shared" si="0"/>
        <v>7</v>
      </c>
      <c r="J6" s="9">
        <f t="shared" si="0"/>
        <v>8</v>
      </c>
      <c r="K6" s="9">
        <f t="shared" si="0"/>
        <v>9</v>
      </c>
      <c r="L6" s="9">
        <f t="shared" si="0"/>
        <v>10</v>
      </c>
      <c r="M6" s="9">
        <f t="shared" si="0"/>
        <v>11</v>
      </c>
      <c r="N6" s="9">
        <f t="shared" si="0"/>
        <v>12</v>
      </c>
      <c r="O6" s="8" t="s">
        <v>12</v>
      </c>
      <c r="P6" s="1"/>
      <c r="Q6" s="6"/>
    </row>
    <row r="7" spans="1:17" x14ac:dyDescent="0.55000000000000004">
      <c r="A7" s="22" t="s">
        <v>3</v>
      </c>
      <c r="B7" s="12">
        <v>45</v>
      </c>
      <c r="C7" s="13">
        <v>50</v>
      </c>
      <c r="D7" s="13">
        <v>49</v>
      </c>
      <c r="E7" s="13">
        <v>66</v>
      </c>
      <c r="F7" s="13">
        <v>78</v>
      </c>
      <c r="G7" s="13">
        <v>100</v>
      </c>
      <c r="H7" s="13">
        <v>106</v>
      </c>
      <c r="I7" s="13">
        <v>88</v>
      </c>
      <c r="J7" s="13">
        <v>84</v>
      </c>
      <c r="K7" s="13">
        <v>86</v>
      </c>
      <c r="L7" s="13">
        <v>73</v>
      </c>
      <c r="M7" s="13">
        <v>56</v>
      </c>
      <c r="N7" s="13">
        <v>45</v>
      </c>
      <c r="O7" s="7">
        <f>SUM(C7:N7)</f>
        <v>881</v>
      </c>
      <c r="P7" s="1"/>
      <c r="Q7" s="6"/>
    </row>
    <row r="8" spans="1:17" x14ac:dyDescent="0.55000000000000004">
      <c r="A8" s="22" t="s">
        <v>4</v>
      </c>
      <c r="B8" s="12">
        <v>0</v>
      </c>
      <c r="C8" s="13">
        <v>0</v>
      </c>
      <c r="D8" s="13">
        <v>0</v>
      </c>
      <c r="E8" s="13">
        <v>5</v>
      </c>
      <c r="F8" s="13">
        <v>40</v>
      </c>
      <c r="G8" s="13">
        <v>84</v>
      </c>
      <c r="H8" s="13">
        <v>123</v>
      </c>
      <c r="I8" s="13">
        <v>145</v>
      </c>
      <c r="J8" s="13">
        <v>126</v>
      </c>
      <c r="K8" s="13">
        <v>85</v>
      </c>
      <c r="L8" s="13">
        <v>44</v>
      </c>
      <c r="M8" s="13">
        <v>8</v>
      </c>
      <c r="N8" s="13">
        <v>0</v>
      </c>
      <c r="O8" s="7">
        <f t="shared" ref="O8:O13" si="1">SUM(C8:N8)</f>
        <v>660</v>
      </c>
      <c r="P8" s="2"/>
      <c r="Q8" s="6"/>
    </row>
    <row r="9" spans="1:17" x14ac:dyDescent="0.55000000000000004">
      <c r="A9" s="23" t="s">
        <v>5</v>
      </c>
      <c r="B9" s="12">
        <v>45</v>
      </c>
      <c r="C9" s="16">
        <f>C7-C8</f>
        <v>50</v>
      </c>
      <c r="D9" s="16">
        <f t="shared" ref="D9:N9" si="2">D7-D8</f>
        <v>49</v>
      </c>
      <c r="E9" s="16">
        <f t="shared" si="2"/>
        <v>61</v>
      </c>
      <c r="F9" s="16">
        <f t="shared" si="2"/>
        <v>38</v>
      </c>
      <c r="G9" s="16">
        <f t="shared" si="2"/>
        <v>16</v>
      </c>
      <c r="H9" s="16">
        <f t="shared" si="2"/>
        <v>-17</v>
      </c>
      <c r="I9" s="16">
        <f t="shared" si="2"/>
        <v>-57</v>
      </c>
      <c r="J9" s="16">
        <f t="shared" si="2"/>
        <v>-42</v>
      </c>
      <c r="K9" s="16">
        <f t="shared" si="2"/>
        <v>1</v>
      </c>
      <c r="L9" s="16">
        <f t="shared" si="2"/>
        <v>29</v>
      </c>
      <c r="M9" s="16">
        <f t="shared" si="2"/>
        <v>48</v>
      </c>
      <c r="N9" s="16">
        <f t="shared" si="2"/>
        <v>45</v>
      </c>
      <c r="O9" s="7">
        <f t="shared" si="1"/>
        <v>221</v>
      </c>
      <c r="P9" s="2"/>
      <c r="Q9" s="6"/>
    </row>
    <row r="10" spans="1:17" x14ac:dyDescent="0.55000000000000004">
      <c r="A10" s="24" t="s">
        <v>17</v>
      </c>
      <c r="B10" s="12">
        <v>12</v>
      </c>
      <c r="C10" s="16">
        <f>MIN($C$4-B11,MAX(MIN($C$4,B11+C9,C9),-B11))</f>
        <v>0</v>
      </c>
      <c r="D10" s="16">
        <f t="shared" ref="D10:N10" si="3">MIN($C$4-C11,MAX(MIN($C$4,C11+D9,D9),-C11))</f>
        <v>0</v>
      </c>
      <c r="E10" s="16">
        <f t="shared" si="3"/>
        <v>0</v>
      </c>
      <c r="F10" s="16">
        <f t="shared" si="3"/>
        <v>0</v>
      </c>
      <c r="G10" s="16">
        <f>MIN($C$4-F11,MAX(MIN($C$4,F11+G9,G9),-F11))</f>
        <v>0</v>
      </c>
      <c r="H10" s="16">
        <f t="shared" si="3"/>
        <v>-17</v>
      </c>
      <c r="I10" s="16">
        <f t="shared" si="3"/>
        <v>-57</v>
      </c>
      <c r="J10" s="16">
        <f>MIN($C$4-I11,MAX(MIN($C$4,I11+J9,J9),-I11))</f>
        <v>-16</v>
      </c>
      <c r="K10" s="16">
        <f t="shared" si="3"/>
        <v>1</v>
      </c>
      <c r="L10" s="16">
        <f t="shared" si="3"/>
        <v>29</v>
      </c>
      <c r="M10" s="16">
        <f t="shared" si="3"/>
        <v>48</v>
      </c>
      <c r="N10" s="16">
        <f t="shared" si="3"/>
        <v>12</v>
      </c>
      <c r="O10" s="7">
        <f>SUM(C10:N10)</f>
        <v>0</v>
      </c>
      <c r="P10" s="2"/>
      <c r="Q10" s="6"/>
    </row>
    <row r="11" spans="1:17" x14ac:dyDescent="0.55000000000000004">
      <c r="A11" s="23" t="s">
        <v>0</v>
      </c>
      <c r="B11" s="12">
        <v>90</v>
      </c>
      <c r="C11" s="16">
        <f t="shared" ref="C11:N11" si="4">B11+C10</f>
        <v>90</v>
      </c>
      <c r="D11" s="16">
        <f t="shared" si="4"/>
        <v>90</v>
      </c>
      <c r="E11" s="16">
        <f t="shared" si="4"/>
        <v>90</v>
      </c>
      <c r="F11" s="16">
        <f t="shared" si="4"/>
        <v>90</v>
      </c>
      <c r="G11" s="16">
        <f>F11+G10</f>
        <v>90</v>
      </c>
      <c r="H11" s="16">
        <f t="shared" si="4"/>
        <v>73</v>
      </c>
      <c r="I11" s="16">
        <f t="shared" si="4"/>
        <v>16</v>
      </c>
      <c r="J11" s="16">
        <f t="shared" si="4"/>
        <v>0</v>
      </c>
      <c r="K11" s="16">
        <f t="shared" si="4"/>
        <v>1</v>
      </c>
      <c r="L11" s="16">
        <f t="shared" si="4"/>
        <v>30</v>
      </c>
      <c r="M11" s="16">
        <f t="shared" si="4"/>
        <v>78</v>
      </c>
      <c r="N11" s="16">
        <f t="shared" si="4"/>
        <v>90</v>
      </c>
      <c r="O11" s="21">
        <f>SUM(C11:N11)</f>
        <v>738</v>
      </c>
      <c r="P11" s="2"/>
      <c r="Q11" s="6"/>
    </row>
    <row r="12" spans="1:17" x14ac:dyDescent="0.55000000000000004">
      <c r="A12" s="23" t="s">
        <v>6</v>
      </c>
      <c r="B12" s="12">
        <v>0</v>
      </c>
      <c r="C12" s="16">
        <f>MIN(C8,C7-C10)</f>
        <v>0</v>
      </c>
      <c r="D12" s="16">
        <f t="shared" ref="D12:N12" si="5">MIN(D8,D7-D10)</f>
        <v>0</v>
      </c>
      <c r="E12" s="16">
        <f t="shared" si="5"/>
        <v>5</v>
      </c>
      <c r="F12" s="16">
        <f>MIN(F8,F7-F10)</f>
        <v>40</v>
      </c>
      <c r="G12" s="16">
        <f>MIN(G8,G7-G10)</f>
        <v>84</v>
      </c>
      <c r="H12" s="16">
        <f>MIN(H8,H7-H10)</f>
        <v>123</v>
      </c>
      <c r="I12" s="16">
        <f t="shared" si="5"/>
        <v>145</v>
      </c>
      <c r="J12" s="16">
        <f t="shared" si="5"/>
        <v>100</v>
      </c>
      <c r="K12" s="16">
        <f t="shared" si="5"/>
        <v>85</v>
      </c>
      <c r="L12" s="16">
        <f t="shared" si="5"/>
        <v>44</v>
      </c>
      <c r="M12" s="16">
        <f t="shared" si="5"/>
        <v>8</v>
      </c>
      <c r="N12" s="16">
        <f t="shared" si="5"/>
        <v>0</v>
      </c>
      <c r="O12" s="7">
        <f t="shared" si="1"/>
        <v>634</v>
      </c>
      <c r="P12" s="2"/>
      <c r="Q12" s="6"/>
    </row>
    <row r="13" spans="1:17" x14ac:dyDescent="0.55000000000000004">
      <c r="A13" s="23" t="s">
        <v>1</v>
      </c>
      <c r="B13" s="12">
        <v>0</v>
      </c>
      <c r="C13" s="16">
        <f>MAX(0,C8-C12)</f>
        <v>0</v>
      </c>
      <c r="D13" s="16">
        <f t="shared" ref="D13:N13" si="6">MAX(0,D8-D12)</f>
        <v>0</v>
      </c>
      <c r="E13" s="16">
        <f t="shared" si="6"/>
        <v>0</v>
      </c>
      <c r="F13" s="16">
        <f t="shared" si="6"/>
        <v>0</v>
      </c>
      <c r="G13" s="16">
        <f>MAX(0,G8-G12)</f>
        <v>0</v>
      </c>
      <c r="H13" s="16">
        <f t="shared" si="6"/>
        <v>0</v>
      </c>
      <c r="I13" s="16">
        <f t="shared" si="6"/>
        <v>0</v>
      </c>
      <c r="J13" s="16">
        <f t="shared" si="6"/>
        <v>26</v>
      </c>
      <c r="K13" s="16">
        <f t="shared" si="6"/>
        <v>0</v>
      </c>
      <c r="L13" s="16">
        <f t="shared" si="6"/>
        <v>0</v>
      </c>
      <c r="M13" s="16">
        <f t="shared" si="6"/>
        <v>0</v>
      </c>
      <c r="N13" s="16">
        <f t="shared" si="6"/>
        <v>0</v>
      </c>
      <c r="O13" s="7">
        <f t="shared" si="1"/>
        <v>26</v>
      </c>
      <c r="P13" s="2"/>
      <c r="Q13" s="6"/>
    </row>
    <row r="14" spans="1:17" x14ac:dyDescent="0.55000000000000004">
      <c r="A14" s="8" t="s">
        <v>18</v>
      </c>
      <c r="B14" s="15">
        <v>33</v>
      </c>
      <c r="C14" s="17">
        <f>MAX(C9,0)-MAX(0,C10)</f>
        <v>50</v>
      </c>
      <c r="D14" s="17">
        <f t="shared" ref="D14:N14" si="7">MAX(D9,0)-MAX(0,D10)</f>
        <v>49</v>
      </c>
      <c r="E14" s="17">
        <f t="shared" si="7"/>
        <v>61</v>
      </c>
      <c r="F14" s="17">
        <f t="shared" si="7"/>
        <v>38</v>
      </c>
      <c r="G14" s="17">
        <f>MAX(G9,0)-MAX(0,G10)</f>
        <v>16</v>
      </c>
      <c r="H14" s="17">
        <f t="shared" si="7"/>
        <v>0</v>
      </c>
      <c r="I14" s="17">
        <f t="shared" si="7"/>
        <v>0</v>
      </c>
      <c r="J14" s="17">
        <f t="shared" si="7"/>
        <v>0</v>
      </c>
      <c r="K14" s="17">
        <f t="shared" si="7"/>
        <v>0</v>
      </c>
      <c r="L14" s="17">
        <f t="shared" si="7"/>
        <v>0</v>
      </c>
      <c r="M14" s="17">
        <f t="shared" si="7"/>
        <v>0</v>
      </c>
      <c r="N14" s="17">
        <f t="shared" si="7"/>
        <v>33</v>
      </c>
      <c r="O14" s="11">
        <f>SUM(C14:N14)</f>
        <v>247</v>
      </c>
      <c r="P14" s="2"/>
      <c r="Q14" s="6"/>
    </row>
    <row r="15" spans="1:17" x14ac:dyDescent="0.55000000000000004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Q15" s="6"/>
    </row>
    <row r="16" spans="1:17" x14ac:dyDescent="0.55000000000000004">
      <c r="A16" s="1"/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  <c r="P16" s="1"/>
      <c r="Q16" s="6"/>
    </row>
    <row r="17" spans="1:17" s="5" customFormat="1" x14ac:dyDescent="0.55000000000000004">
      <c r="A17" s="5" t="s">
        <v>3</v>
      </c>
      <c r="B17" s="5" t="s">
        <v>7</v>
      </c>
      <c r="F17" s="18" t="s">
        <v>5</v>
      </c>
      <c r="G17" s="5" t="s">
        <v>23</v>
      </c>
      <c r="Q17" s="6"/>
    </row>
    <row r="18" spans="1:17" s="5" customFormat="1" x14ac:dyDescent="0.55000000000000004">
      <c r="A18" s="5" t="s">
        <v>4</v>
      </c>
      <c r="B18" s="5" t="s">
        <v>8</v>
      </c>
      <c r="F18" s="24" t="s">
        <v>17</v>
      </c>
      <c r="G18" s="5" t="s">
        <v>24</v>
      </c>
      <c r="Q18" s="6"/>
    </row>
    <row r="19" spans="1:17" s="5" customFormat="1" x14ac:dyDescent="0.55000000000000004">
      <c r="A19" s="5" t="s">
        <v>6</v>
      </c>
      <c r="B19" s="5" t="s">
        <v>13</v>
      </c>
      <c r="F19" s="23" t="s">
        <v>0</v>
      </c>
      <c r="G19" s="5" t="s">
        <v>25</v>
      </c>
      <c r="Q19" s="6"/>
    </row>
    <row r="20" spans="1:17" s="5" customFormat="1" x14ac:dyDescent="0.55000000000000004">
      <c r="A20" s="5" t="s">
        <v>1</v>
      </c>
      <c r="B20" s="5" t="s">
        <v>9</v>
      </c>
      <c r="F20" s="23" t="s">
        <v>6</v>
      </c>
      <c r="G20" s="5" t="s">
        <v>26</v>
      </c>
      <c r="Q20" s="6"/>
    </row>
    <row r="21" spans="1:17" s="5" customFormat="1" x14ac:dyDescent="0.55000000000000004">
      <c r="A21" s="5" t="s">
        <v>18</v>
      </c>
      <c r="B21" s="5" t="s">
        <v>10</v>
      </c>
      <c r="F21" s="23" t="s">
        <v>1</v>
      </c>
      <c r="G21" s="5" t="s">
        <v>27</v>
      </c>
      <c r="J21" s="6"/>
      <c r="K21"/>
      <c r="L21"/>
      <c r="M21"/>
      <c r="N21" s="6"/>
      <c r="O21"/>
      <c r="P21"/>
      <c r="Q21" s="6"/>
    </row>
    <row r="22" spans="1:17" s="5" customFormat="1" x14ac:dyDescent="0.55000000000000004">
      <c r="A22" s="5" t="s">
        <v>0</v>
      </c>
      <c r="B22" s="5" t="s">
        <v>14</v>
      </c>
      <c r="F22" s="8" t="s">
        <v>18</v>
      </c>
      <c r="G22" s="5" t="s">
        <v>28</v>
      </c>
      <c r="J22" s="6"/>
      <c r="K22"/>
      <c r="L22"/>
      <c r="M22"/>
      <c r="N22" s="6"/>
      <c r="O22"/>
      <c r="P22"/>
    </row>
    <row r="23" spans="1:17" s="5" customFormat="1" x14ac:dyDescent="0.55000000000000004">
      <c r="A23" s="5" t="s">
        <v>17</v>
      </c>
      <c r="B23" s="5" t="s">
        <v>15</v>
      </c>
      <c r="J23" s="6"/>
      <c r="K23"/>
      <c r="L23"/>
      <c r="M23"/>
      <c r="N23" s="6"/>
      <c r="O23"/>
      <c r="P23"/>
    </row>
    <row r="24" spans="1:17" s="5" customFormat="1" x14ac:dyDescent="0.55000000000000004">
      <c r="J24" s="6"/>
      <c r="N24" s="6"/>
    </row>
    <row r="25" spans="1:17" s="5" customFormat="1" x14ac:dyDescent="0.55000000000000004">
      <c r="A25" s="14"/>
      <c r="B25" s="5" t="s">
        <v>16</v>
      </c>
      <c r="J25" s="6"/>
      <c r="N25" s="6"/>
    </row>
    <row r="26" spans="1:17" s="5" customFormat="1" x14ac:dyDescent="0.55000000000000004">
      <c r="A26" s="19"/>
      <c r="B26" s="5" t="s">
        <v>20</v>
      </c>
      <c r="C26"/>
      <c r="D26"/>
      <c r="E26"/>
      <c r="F26"/>
      <c r="G26"/>
      <c r="H26"/>
      <c r="I26"/>
      <c r="J26" s="6"/>
      <c r="N26" s="6"/>
    </row>
    <row r="27" spans="1:17" s="5" customFormat="1" x14ac:dyDescent="0.55000000000000004">
      <c r="J27" s="6"/>
      <c r="N27" s="6"/>
    </row>
    <row r="28" spans="1:17" s="2" customFormat="1" x14ac:dyDescent="0.55000000000000004">
      <c r="A28" s="5"/>
      <c r="B28" s="5"/>
      <c r="C28" s="5"/>
      <c r="D28" s="5"/>
      <c r="E28" s="5"/>
      <c r="F28" s="5"/>
      <c r="G28" s="5"/>
      <c r="H28" s="5"/>
      <c r="I28" s="5"/>
      <c r="J28" s="6"/>
      <c r="K28" s="5"/>
      <c r="L28" s="5"/>
      <c r="M28" s="5"/>
      <c r="N28" s="6"/>
      <c r="O28" s="5"/>
      <c r="P28" s="5"/>
    </row>
    <row r="29" spans="1:17" s="2" customFormat="1" x14ac:dyDescent="0.55000000000000004">
      <c r="A29" s="5"/>
      <c r="B29" s="5"/>
      <c r="C29" s="5"/>
      <c r="D29" s="5"/>
      <c r="E29" s="5"/>
      <c r="F29" s="5"/>
      <c r="G29" s="5"/>
      <c r="H29" s="5"/>
      <c r="I29" s="5"/>
      <c r="J29" s="6"/>
      <c r="K29"/>
      <c r="L29"/>
      <c r="M29"/>
      <c r="N29" s="6"/>
      <c r="O29"/>
      <c r="P29"/>
    </row>
    <row r="30" spans="1:17" x14ac:dyDescent="0.55000000000000004">
      <c r="A30" s="5"/>
      <c r="B30" s="5"/>
      <c r="C30" s="5"/>
      <c r="D30" s="5"/>
      <c r="E30" s="5"/>
      <c r="F30" s="5"/>
      <c r="G30" s="5"/>
      <c r="H30" s="5"/>
      <c r="I30" s="5"/>
      <c r="J30" s="6"/>
      <c r="N30" s="6"/>
    </row>
    <row r="31" spans="1:17" x14ac:dyDescent="0.55000000000000004">
      <c r="A31" s="5"/>
      <c r="B31" s="5"/>
      <c r="C31" s="5"/>
      <c r="D31" s="5"/>
      <c r="E31" s="5"/>
      <c r="F31" s="5"/>
      <c r="G31" s="5"/>
      <c r="H31" s="5"/>
      <c r="I31" s="5"/>
      <c r="J31" s="6"/>
      <c r="N31" s="6"/>
    </row>
    <row r="32" spans="1:17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4" spans="1:16" x14ac:dyDescent="0.5500000000000000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5500000000000000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5500000000000000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</sheetData>
  <mergeCells count="2">
    <mergeCell ref="A3:N3"/>
    <mergeCell ref="C5:N5"/>
  </mergeCells>
  <hyperlinks>
    <hyperlink ref="D1" r:id="rId1" xr:uid="{8FB47443-4608-4943-9EAB-6CE6EE04637F}"/>
  </hyperlinks>
  <pageMargins left="0.7" right="0.7" top="0.75" bottom="0.75" header="0.3" footer="0.3"/>
  <pageSetup paperSize="9" scale="9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EPFL - ENAC - ISTE - ECOL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sudki</dc:creator>
  <cp:lastModifiedBy>D. Andrew Barry</cp:lastModifiedBy>
  <cp:lastPrinted>2011-10-20T09:10:12Z</cp:lastPrinted>
  <dcterms:created xsi:type="dcterms:W3CDTF">2011-10-12T06:09:23Z</dcterms:created>
  <dcterms:modified xsi:type="dcterms:W3CDTF">2018-11-25T19:21:34Z</dcterms:modified>
</cp:coreProperties>
</file>